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43" l="1"/>
  <c r="L24"/>
  <c r="I195"/>
  <c r="G195"/>
  <c r="H195"/>
  <c r="F195"/>
  <c r="H176"/>
  <c r="J176"/>
  <c r="I176"/>
  <c r="G176"/>
  <c r="F176"/>
  <c r="I157"/>
  <c r="J157"/>
  <c r="H157"/>
  <c r="G157"/>
  <c r="F157"/>
  <c r="J138"/>
  <c r="G138"/>
  <c r="H138"/>
  <c r="J119"/>
  <c r="I119"/>
  <c r="F119"/>
  <c r="G119"/>
  <c r="J100"/>
  <c r="H100"/>
  <c r="I100"/>
  <c r="F100"/>
  <c r="J81"/>
  <c r="I81"/>
  <c r="H81"/>
  <c r="F81"/>
  <c r="H62"/>
  <c r="G100"/>
  <c r="G81"/>
  <c r="F138"/>
  <c r="I62"/>
  <c r="L62"/>
  <c r="L196" s="1"/>
  <c r="J62"/>
  <c r="G62"/>
  <c r="F62"/>
  <c r="I43"/>
  <c r="J43"/>
  <c r="H43"/>
  <c r="G43"/>
  <c r="F43"/>
  <c r="J24"/>
  <c r="I24"/>
  <c r="G24"/>
  <c r="H24"/>
  <c r="F24"/>
  <c r="I196" l="1"/>
  <c r="J196"/>
  <c r="H196"/>
  <c r="G196"/>
  <c r="F196"/>
</calcChain>
</file>

<file path=xl/sharedStrings.xml><?xml version="1.0" encoding="utf-8"?>
<sst xmlns="http://schemas.openxmlformats.org/spreadsheetml/2006/main" count="369" uniqueCount="108">
  <si>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</si>
  <si>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</si>
  <si>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</si>
  <si>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</si>
  <si>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</si>
  <si>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</si>
  <si>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</si>
  <si>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</si>
  <si>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</si>
  <si>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</si>
  <si>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</si>
  <si>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</si>
  <si>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</si>
  <si>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</si>
  <si>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</si>
  <si>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</si>
  <si>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</si>
  <si>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</si>
  <si>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</si>
  <si>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</si>
  <si>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</si>
  <si>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</si>
  <si>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</si>
  <si>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</si>
  <si>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</si>
  <si>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</si>
  <si>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</si>
  <si>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</si>
  <si>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</si>
  <si>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</si>
  <si>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</si>
  <si>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</si>
  <si>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</si>
  <si>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</si>
  <si>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</si>
  <si>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</si>
  <si>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</si>
  <si>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</si>
  <si>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</si>
  <si>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</si>
  <si>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</si>
  <si>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</si>
  <si>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</si>
  <si>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</si>
  <si>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</si>
  <si>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</si>
  <si>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</si>
  <si>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</si>
  <si>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</si>
  <si>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</si>
  <si>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</si>
  <si>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</si>
  <si>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</si>
  <si>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</si>
  <si>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</si>
  <si>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</si>
  <si>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</si>
  <si>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</si>
  <si>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</si>
  <si>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</si>
  <si>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</si>
  <si>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</si>
  <si>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</si>
  <si>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</si>
  <si>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</si>
  <si>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</si>
  <si>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</si>
  <si>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</si>
  <si>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</si>
  <si>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</si>
  <si>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</si>
  <si>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</si>
  <si>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</si>
  <si>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</si>
  <si>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</si>
  <si>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</si>
  <si>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</si>
  <si>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</si>
  <si>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</si>
  <si>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</si>
  <si>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</si>
  <si>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</si>
  <si>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</si>
  <si>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</si>
  <si>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</si>
  <si>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</si>
  <si>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</si>
  <si>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</si>
  <si>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</si>
  <si>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</si>
  <si>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</si>
  <si>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</si>
  <si>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</si>
  <si>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</si>
  <si>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</si>
  <si>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</si>
  <si>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</si>
  <si>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</si>
  <si>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</si>
  <si>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</si>
  <si>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</si>
  <si>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</si>
  <si>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</si>
  <si>
    <t>МБОУ Школа №83</t>
  </si>
  <si>
    <t>Созинова Н.В.</t>
  </si>
  <si>
    <t>Диретор МБОУ Школы № 83</t>
  </si>
  <si>
    <t>75,00</t>
  </si>
  <si>
    <t>96,00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</si>
</sst>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P198" sqref="P1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103</v>
      </c>
      <c r="D1" s="62"/>
      <c r="E1" s="62"/>
      <c r="F1" s="12" t="s">
        <v>16</v>
      </c>
      <c r="G1" s="2" t="s">
        <v>17</v>
      </c>
      <c r="H1" s="63" t="s">
        <v>105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104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230</v>
      </c>
      <c r="G6" s="40">
        <v>7.51</v>
      </c>
      <c r="H6" s="40">
        <v>12.19</v>
      </c>
      <c r="I6" s="40">
        <v>41.81</v>
      </c>
      <c r="J6" s="40">
        <v>306.99</v>
      </c>
      <c r="K6" s="52" t="s">
        <v>40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3" t="s">
        <v>41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40</v>
      </c>
      <c r="L8" s="43"/>
    </row>
    <row r="9" spans="1:12" ht="15">
      <c r="A9" s="23"/>
      <c r="B9" s="15"/>
      <c r="C9" s="11"/>
      <c r="D9" s="7" t="s">
        <v>23</v>
      </c>
      <c r="E9" s="53" t="s">
        <v>42</v>
      </c>
      <c r="F9" s="43">
        <v>60</v>
      </c>
      <c r="G9" s="43">
        <v>8.09</v>
      </c>
      <c r="H9" s="43">
        <v>5.26</v>
      </c>
      <c r="I9" s="43">
        <v>27.01</v>
      </c>
      <c r="J9" s="43">
        <v>187.74</v>
      </c>
      <c r="K9" s="54" t="s">
        <v>43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 t="s">
        <v>106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15.7</v>
      </c>
      <c r="H13" s="19">
        <f t="shared" si="0"/>
        <v>17.479999999999997</v>
      </c>
      <c r="I13" s="19">
        <f t="shared" si="0"/>
        <v>79.83</v>
      </c>
      <c r="J13" s="19">
        <f t="shared" si="0"/>
        <v>539.44000000000005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14.22</v>
      </c>
      <c r="H16" s="43">
        <v>14.46</v>
      </c>
      <c r="I16" s="43">
        <v>49.87</v>
      </c>
      <c r="J16" s="43">
        <v>386.5</v>
      </c>
      <c r="K16" s="44" t="s">
        <v>40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40</v>
      </c>
      <c r="L18" s="43"/>
    </row>
    <row r="19" spans="1:12" ht="1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40</v>
      </c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40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 t="s">
        <v>107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25.7</v>
      </c>
      <c r="H23" s="19">
        <f t="shared" si="2"/>
        <v>20.799999999999997</v>
      </c>
      <c r="I23" s="19">
        <f t="shared" si="2"/>
        <v>139.09</v>
      </c>
      <c r="J23" s="19">
        <f t="shared" si="2"/>
        <v>846.37999999999988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1292</v>
      </c>
      <c r="G24" s="32">
        <f t="shared" ref="G24:J24" si="4">G13+G23</f>
        <v>41.4</v>
      </c>
      <c r="H24" s="32">
        <f t="shared" si="4"/>
        <v>38.279999999999994</v>
      </c>
      <c r="I24" s="32">
        <f t="shared" si="4"/>
        <v>218.92000000000002</v>
      </c>
      <c r="J24" s="32">
        <f t="shared" si="4"/>
        <v>1385.82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11" t="s">
        <v>20</v>
      </c>
      <c r="D25" s="8" t="s">
        <v>21</v>
      </c>
      <c r="E25" s="39" t="s">
        <v>49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40</v>
      </c>
      <c r="L25" s="40"/>
    </row>
    <row r="26" spans="1:12" ht="15">
      <c r="A26" s="14"/>
      <c r="B26" s="15"/>
      <c r="C26" s="11"/>
      <c r="D26" s="55" t="s">
        <v>21</v>
      </c>
      <c r="E26" s="42" t="s">
        <v>50</v>
      </c>
      <c r="F26" s="43">
        <v>180</v>
      </c>
      <c r="G26" s="43">
        <v>5.22</v>
      </c>
      <c r="H26" s="43">
        <v>5.29</v>
      </c>
      <c r="I26" s="43">
        <v>24.77</v>
      </c>
      <c r="J26" s="43">
        <v>167.57</v>
      </c>
      <c r="K26" s="44">
        <v>314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40</v>
      </c>
      <c r="L27" s="43"/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2.76</v>
      </c>
      <c r="H28" s="43">
        <v>0.85</v>
      </c>
      <c r="I28" s="43">
        <v>18</v>
      </c>
      <c r="J28" s="43">
        <v>90.7</v>
      </c>
      <c r="K28" s="44" t="s">
        <v>40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 t="s">
        <v>106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21.340000000000003</v>
      </c>
      <c r="H32" s="19">
        <f t="shared" ref="H32" si="7">SUM(H25:H31)</f>
        <v>15.379999999999999</v>
      </c>
      <c r="I32" s="19">
        <f t="shared" ref="I32" si="8">SUM(I25:I31)</f>
        <v>74.25</v>
      </c>
      <c r="J32" s="19">
        <f t="shared" ref="J32:L32" si="9">SUM(J25:J31)</f>
        <v>520.75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/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40</v>
      </c>
      <c r="L35" s="43"/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3.11</v>
      </c>
      <c r="H36" s="43">
        <v>4.5</v>
      </c>
      <c r="I36" s="43">
        <v>20.059999999999999</v>
      </c>
      <c r="J36" s="43">
        <v>133.18</v>
      </c>
      <c r="K36" s="44">
        <v>312</v>
      </c>
      <c r="L36" s="43"/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40</v>
      </c>
      <c r="L37" s="43"/>
    </row>
    <row r="38" spans="1:12" ht="1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40</v>
      </c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40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 t="s">
        <v>107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791</v>
      </c>
      <c r="G42" s="19">
        <f t="shared" ref="G42" si="10">SUM(G33:G41)</f>
        <v>20.22</v>
      </c>
      <c r="H42" s="19">
        <f t="shared" ref="H42" si="11">SUM(H33:H41)</f>
        <v>18.98</v>
      </c>
      <c r="I42" s="19">
        <f t="shared" ref="I42" si="12">SUM(I33:I41)</f>
        <v>105.51999999999998</v>
      </c>
      <c r="J42" s="19">
        <f t="shared" ref="J42:L42" si="13">SUM(J33:J41)</f>
        <v>673.8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1301</v>
      </c>
      <c r="G43" s="32">
        <f t="shared" ref="G43" si="14">G32+G42</f>
        <v>41.56</v>
      </c>
      <c r="H43" s="32">
        <f t="shared" ref="H43" si="15">H32+H42</f>
        <v>34.36</v>
      </c>
      <c r="I43" s="32">
        <f t="shared" ref="I43" si="16">I32+I42</f>
        <v>179.76999999999998</v>
      </c>
      <c r="J43" s="32">
        <f t="shared" ref="J43:L43" si="17">J32+J42</f>
        <v>1194.55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11" t="s">
        <v>20</v>
      </c>
      <c r="D44" s="8" t="s">
        <v>21</v>
      </c>
      <c r="E44" s="39" t="s">
        <v>57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40</v>
      </c>
      <c r="L44" s="40"/>
    </row>
    <row r="45" spans="1:12" ht="15">
      <c r="A45" s="23"/>
      <c r="B45" s="15"/>
      <c r="C45" s="11"/>
      <c r="D45" s="55" t="s">
        <v>21</v>
      </c>
      <c r="E45" s="42" t="s">
        <v>58</v>
      </c>
      <c r="F45" s="43">
        <v>170</v>
      </c>
      <c r="G45" s="43">
        <v>5.79</v>
      </c>
      <c r="H45" s="43">
        <v>6.07</v>
      </c>
      <c r="I45" s="43">
        <v>33.909999999999997</v>
      </c>
      <c r="J45" s="43">
        <v>213.43</v>
      </c>
      <c r="K45" s="44" t="s">
        <v>40</v>
      </c>
      <c r="L45" s="43"/>
    </row>
    <row r="46" spans="1:12" ht="1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40</v>
      </c>
      <c r="L46" s="43"/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2.76</v>
      </c>
      <c r="H47" s="43">
        <v>0.85</v>
      </c>
      <c r="I47" s="43">
        <v>18</v>
      </c>
      <c r="J47" s="43">
        <v>90.7</v>
      </c>
      <c r="K47" s="44" t="s">
        <v>40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 t="s">
        <v>106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16.47</v>
      </c>
      <c r="H51" s="19">
        <f t="shared" ref="H51" si="19">SUM(H44:H50)</f>
        <v>16</v>
      </c>
      <c r="I51" s="19">
        <f t="shared" ref="I51" si="20">SUM(I44:I50)</f>
        <v>71.97</v>
      </c>
      <c r="J51" s="19">
        <f t="shared" ref="J51:L51" si="21">SUM(J44:J50)</f>
        <v>493.87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/>
    </row>
    <row r="54" spans="1:12" ht="1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3.6</v>
      </c>
      <c r="H55" s="43">
        <v>4.78</v>
      </c>
      <c r="I55" s="43">
        <v>36.44</v>
      </c>
      <c r="J55" s="43">
        <v>203.2</v>
      </c>
      <c r="K55" s="44">
        <v>304</v>
      </c>
      <c r="L55" s="43"/>
    </row>
    <row r="56" spans="1:12" ht="1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40</v>
      </c>
      <c r="L56" s="43"/>
    </row>
    <row r="57" spans="1:12" ht="1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40</v>
      </c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40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 t="s">
        <v>107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>SUM(G52:G60)</f>
        <v>28.66</v>
      </c>
      <c r="H61" s="19">
        <f>SUM(H52:H60)</f>
        <v>19.110000000000003</v>
      </c>
      <c r="I61" s="19">
        <f>SUM(I52:I60)</f>
        <v>125.22999999999999</v>
      </c>
      <c r="J61" s="19">
        <f>SUM(J52:J60)</f>
        <v>786.8599999999999</v>
      </c>
      <c r="K61" s="25"/>
      <c r="L61" s="19">
        <f t="shared" ref="L61" si="22">SUM(L52:L60)</f>
        <v>0</v>
      </c>
    </row>
    <row r="62" spans="1:12" ht="15.75" customHeight="1" thickBo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1291</v>
      </c>
      <c r="G62" s="32">
        <f t="shared" ref="G62" si="23">G51+G61</f>
        <v>45.129999999999995</v>
      </c>
      <c r="H62" s="32">
        <f t="shared" ref="H62" si="24">H51+H61</f>
        <v>35.11</v>
      </c>
      <c r="I62" s="32">
        <f t="shared" ref="I62" si="25">I51+I61</f>
        <v>197.2</v>
      </c>
      <c r="J62" s="32">
        <f t="shared" ref="J62:L62" si="26">J51+J61</f>
        <v>1280.73</v>
      </c>
      <c r="K62" s="32"/>
      <c r="L62" s="32">
        <f t="shared" si="26"/>
        <v>0</v>
      </c>
    </row>
    <row r="63" spans="1:12" ht="15">
      <c r="A63" s="20">
        <v>1</v>
      </c>
      <c r="B63" s="21">
        <v>4</v>
      </c>
      <c r="C63" s="11" t="s">
        <v>20</v>
      </c>
      <c r="D63" s="8" t="s">
        <v>21</v>
      </c>
      <c r="E63" s="39" t="s">
        <v>64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/>
    </row>
    <row r="64" spans="1:12" ht="15">
      <c r="A64" s="23"/>
      <c r="B64" s="15"/>
      <c r="C64" s="11"/>
      <c r="D64" s="55" t="s">
        <v>21</v>
      </c>
      <c r="E64" s="42" t="s">
        <v>65</v>
      </c>
      <c r="F64" s="43">
        <v>150</v>
      </c>
      <c r="G64" s="43">
        <v>4.3499999999999996</v>
      </c>
      <c r="H64" s="43">
        <v>4.4000000000000004</v>
      </c>
      <c r="I64" s="43">
        <v>20.63</v>
      </c>
      <c r="J64" s="43">
        <v>139.59</v>
      </c>
      <c r="K64" s="44">
        <v>314</v>
      </c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40</v>
      </c>
      <c r="L65" s="43"/>
    </row>
    <row r="66" spans="1:12" ht="15">
      <c r="A66" s="23"/>
      <c r="B66" s="15"/>
      <c r="C66" s="11"/>
      <c r="D66" s="7" t="s">
        <v>23</v>
      </c>
      <c r="E66" s="42" t="s">
        <v>67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 t="s">
        <v>106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506</v>
      </c>
      <c r="G70" s="19">
        <f t="shared" ref="G70" si="27">SUM(G63:G69)</f>
        <v>13.28</v>
      </c>
      <c r="H70" s="19">
        <f t="shared" ref="H70" si="28">SUM(H63:H69)</f>
        <v>25.660000000000004</v>
      </c>
      <c r="I70" s="19">
        <f t="shared" ref="I70" si="29">SUM(I63:I69)</f>
        <v>55.069999999999993</v>
      </c>
      <c r="J70" s="19">
        <f t="shared" ref="J70:L70" si="30">SUM(J63:J69)</f>
        <v>504.41999999999996</v>
      </c>
      <c r="K70" s="25"/>
      <c r="L70" s="19">
        <f t="shared" si="30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/>
    </row>
    <row r="73" spans="1:12" ht="15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8.5299999999999994</v>
      </c>
      <c r="H73" s="43">
        <v>28.86</v>
      </c>
      <c r="I73" s="43">
        <v>23.95</v>
      </c>
      <c r="J73" s="43">
        <v>389.66</v>
      </c>
      <c r="K73" s="44" t="s">
        <v>40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40</v>
      </c>
      <c r="L75" s="43"/>
    </row>
    <row r="76" spans="1:12" ht="1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40</v>
      </c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40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 t="s">
        <v>107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791</v>
      </c>
      <c r="G80" s="19">
        <f t="shared" ref="G80" si="31">SUM(G71:G79)</f>
        <v>18.349999999999998</v>
      </c>
      <c r="H80" s="19">
        <f t="shared" ref="H80" si="32">SUM(H71:H79)</f>
        <v>36.049999999999997</v>
      </c>
      <c r="I80" s="19">
        <f t="shared" ref="I80" si="33">SUM(I71:I79)</f>
        <v>110.94999999999999</v>
      </c>
      <c r="J80" s="19">
        <f t="shared" ref="J80:L80" si="34">SUM(J71:J79)</f>
        <v>841.67</v>
      </c>
      <c r="K80" s="25"/>
      <c r="L80" s="19">
        <f t="shared" si="34"/>
        <v>0</v>
      </c>
    </row>
    <row r="81" spans="1:12" ht="15.75" customHeight="1" thickBo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1297</v>
      </c>
      <c r="G81" s="32">
        <f t="shared" ref="G81" si="35">G70+G80</f>
        <v>31.629999999999995</v>
      </c>
      <c r="H81" s="32">
        <f t="shared" ref="H81" si="36">H70+H80</f>
        <v>61.71</v>
      </c>
      <c r="I81" s="32">
        <f t="shared" ref="I81" si="37">I70+I80</f>
        <v>166.01999999999998</v>
      </c>
      <c r="J81" s="32">
        <f t="shared" ref="J81:L81" si="38">J70+J80</f>
        <v>1346.09</v>
      </c>
      <c r="K81" s="32"/>
      <c r="L81" s="32">
        <f t="shared" si="38"/>
        <v>0</v>
      </c>
    </row>
    <row r="82" spans="1:12" ht="15">
      <c r="A82" s="20">
        <v>1</v>
      </c>
      <c r="B82" s="21">
        <v>5</v>
      </c>
      <c r="C82" s="11" t="s">
        <v>20</v>
      </c>
      <c r="D82" s="8" t="s">
        <v>21</v>
      </c>
      <c r="E82" s="39" t="s">
        <v>72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/>
    </row>
    <row r="83" spans="1:12" ht="15">
      <c r="A83" s="23"/>
      <c r="B83" s="15"/>
      <c r="C83" s="11"/>
      <c r="D83" s="8" t="s">
        <v>21</v>
      </c>
      <c r="E83" s="42" t="s">
        <v>55</v>
      </c>
      <c r="F83" s="43">
        <v>150</v>
      </c>
      <c r="G83" s="43">
        <v>3.11</v>
      </c>
      <c r="H83" s="43">
        <v>4.5</v>
      </c>
      <c r="I83" s="43">
        <v>20.059999999999999</v>
      </c>
      <c r="J83" s="43">
        <v>133.18</v>
      </c>
      <c r="K83" s="44">
        <v>312</v>
      </c>
      <c r="L83" s="43"/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40</v>
      </c>
      <c r="L84" s="43"/>
    </row>
    <row r="85" spans="1:12" ht="15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4.5999999999999996</v>
      </c>
      <c r="H85" s="43">
        <v>1.42</v>
      </c>
      <c r="I85" s="43">
        <v>30</v>
      </c>
      <c r="J85" s="43">
        <v>151.16999999999999</v>
      </c>
      <c r="K85" s="44" t="s">
        <v>40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 t="s">
        <v>106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39">SUM(G82:G88)</f>
        <v>18.519999999999996</v>
      </c>
      <c r="H89" s="19">
        <f t="shared" ref="H89" si="40">SUM(H82:H88)</f>
        <v>13.36</v>
      </c>
      <c r="I89" s="19">
        <f t="shared" ref="I89" si="41">SUM(I82:I88)</f>
        <v>67.58</v>
      </c>
      <c r="J89" s="19">
        <f t="shared" ref="J89:L89" si="42">SUM(J82:J88)</f>
        <v>464.63</v>
      </c>
      <c r="K89" s="25"/>
      <c r="L89" s="19">
        <f t="shared" si="42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56" t="s">
        <v>74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/>
    </row>
    <row r="92" spans="1:12" ht="1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40</v>
      </c>
      <c r="L92" s="43"/>
    </row>
    <row r="93" spans="1:12" ht="1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16.25</v>
      </c>
      <c r="H93" s="43">
        <v>4.41</v>
      </c>
      <c r="I93" s="43">
        <v>32.89</v>
      </c>
      <c r="J93" s="43">
        <v>236.23</v>
      </c>
      <c r="K93" s="44">
        <v>199</v>
      </c>
      <c r="L93" s="43"/>
    </row>
    <row r="94" spans="1:12" ht="1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40</v>
      </c>
      <c r="L94" s="43"/>
    </row>
    <row r="95" spans="1:12" ht="1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40</v>
      </c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40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 t="s">
        <v>107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3">SUM(G90:G98)</f>
        <v>42.590000000000011</v>
      </c>
      <c r="H99" s="19">
        <f t="shared" ref="H99" si="44">SUM(H90:H98)</f>
        <v>18.240000000000006</v>
      </c>
      <c r="I99" s="19">
        <f t="shared" ref="I99" si="45">SUM(I90:I98)</f>
        <v>119.52</v>
      </c>
      <c r="J99" s="19">
        <f t="shared" ref="J99:L99" si="46">SUM(J90:J98)</f>
        <v>812.55</v>
      </c>
      <c r="K99" s="25"/>
      <c r="L99" s="19">
        <f t="shared" si="46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1301</v>
      </c>
      <c r="G100" s="32">
        <f t="shared" ref="G100" si="47">G89+G99</f>
        <v>61.110000000000007</v>
      </c>
      <c r="H100" s="32">
        <f t="shared" ref="H100" si="48">H89+H99</f>
        <v>31.600000000000005</v>
      </c>
      <c r="I100" s="32">
        <f t="shared" ref="I100" si="49">I89+I99</f>
        <v>187.1</v>
      </c>
      <c r="J100" s="32">
        <f t="shared" ref="J100:L100" si="50">J89+J99</f>
        <v>1277.1799999999998</v>
      </c>
      <c r="K100" s="32"/>
      <c r="L100" s="32">
        <f t="shared" si="50"/>
        <v>0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250</v>
      </c>
      <c r="G101" s="40">
        <v>10.59</v>
      </c>
      <c r="H101" s="40">
        <v>15.18</v>
      </c>
      <c r="I101" s="40">
        <v>32.83</v>
      </c>
      <c r="J101" s="40">
        <v>310.3</v>
      </c>
      <c r="K101" s="41" t="s">
        <v>79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80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40</v>
      </c>
      <c r="L103" s="43"/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68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 t="s">
        <v>106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1">SUM(G101:G107)</f>
        <v>17.53</v>
      </c>
      <c r="H108" s="19">
        <f t="shared" si="51"/>
        <v>20.310000000000002</v>
      </c>
      <c r="I108" s="19">
        <f t="shared" si="51"/>
        <v>64.19</v>
      </c>
      <c r="J108" s="19">
        <f t="shared" si="51"/>
        <v>509.67999999999995</v>
      </c>
      <c r="K108" s="25"/>
      <c r="L108" s="19">
        <f t="shared" ref="L108" si="52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/>
    </row>
    <row r="111" spans="1:12" ht="1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>
      <c r="A112" s="23"/>
      <c r="B112" s="15"/>
      <c r="C112" s="11"/>
      <c r="D112" s="7" t="s">
        <v>29</v>
      </c>
      <c r="E112" s="42" t="s">
        <v>83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40</v>
      </c>
      <c r="L113" s="43"/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40</v>
      </c>
      <c r="L114" s="43"/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40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 t="s">
        <v>107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1327</v>
      </c>
      <c r="G119" s="32">
        <f t="shared" ref="G119" si="55">G108+G118</f>
        <v>41.29</v>
      </c>
      <c r="H119" s="32">
        <f t="shared" ref="H119" si="56">H108+H118</f>
        <v>41.900000000000006</v>
      </c>
      <c r="I119" s="32">
        <f t="shared" ref="I119" si="57">I108+I118</f>
        <v>191.99</v>
      </c>
      <c r="J119" s="32">
        <f t="shared" ref="J119:L119" si="58">J108+J118</f>
        <v>1310.25</v>
      </c>
      <c r="K119" s="32"/>
      <c r="L119" s="32">
        <f t="shared" si="58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230</v>
      </c>
      <c r="G120" s="40">
        <v>9.58</v>
      </c>
      <c r="H120" s="40">
        <v>21.6</v>
      </c>
      <c r="I120" s="40">
        <v>46.99</v>
      </c>
      <c r="J120" s="40">
        <v>420.68</v>
      </c>
      <c r="K120" s="41">
        <v>265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85</v>
      </c>
      <c r="F122" s="43">
        <v>220</v>
      </c>
      <c r="G122" s="43">
        <v>0.14000000000000001</v>
      </c>
      <c r="H122" s="43">
        <v>0.02</v>
      </c>
      <c r="I122" s="43">
        <v>11.27</v>
      </c>
      <c r="J122" s="43">
        <v>45.82</v>
      </c>
      <c r="K122" s="44" t="s">
        <v>40</v>
      </c>
      <c r="L122" s="43"/>
    </row>
    <row r="123" spans="1:12" ht="15">
      <c r="A123" s="14"/>
      <c r="B123" s="15"/>
      <c r="C123" s="11"/>
      <c r="D123" s="7" t="s">
        <v>23</v>
      </c>
      <c r="E123" s="42" t="s">
        <v>67</v>
      </c>
      <c r="F123" s="43">
        <v>50</v>
      </c>
      <c r="G123" s="43">
        <v>3.76</v>
      </c>
      <c r="H123" s="43">
        <v>8.3800000000000008</v>
      </c>
      <c r="I123" s="43">
        <v>24.13</v>
      </c>
      <c r="J123" s="43">
        <v>187.02</v>
      </c>
      <c r="K123" s="44" t="s">
        <v>68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 t="s">
        <v>106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13.48</v>
      </c>
      <c r="H127" s="19">
        <f t="shared" si="59"/>
        <v>30</v>
      </c>
      <c r="I127" s="19">
        <f t="shared" si="59"/>
        <v>82.39</v>
      </c>
      <c r="J127" s="19">
        <f t="shared" si="59"/>
        <v>653.52</v>
      </c>
      <c r="K127" s="25"/>
      <c r="L127" s="19">
        <f t="shared" ref="L127" si="60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86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/>
    </row>
    <row r="130" spans="1:12" ht="15">
      <c r="A130" s="14"/>
      <c r="B130" s="15"/>
      <c r="C130" s="11"/>
      <c r="D130" s="7" t="s">
        <v>28</v>
      </c>
      <c r="E130" s="42" t="s">
        <v>87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>
      <c r="A131" s="14"/>
      <c r="B131" s="15"/>
      <c r="C131" s="11"/>
      <c r="D131" s="7" t="s">
        <v>29</v>
      </c>
      <c r="E131" s="42" t="s">
        <v>88</v>
      </c>
      <c r="F131" s="43">
        <v>170</v>
      </c>
      <c r="G131" s="43">
        <v>3.24</v>
      </c>
      <c r="H131" s="43">
        <v>4.37</v>
      </c>
      <c r="I131" s="43">
        <v>20.39</v>
      </c>
      <c r="J131" s="43">
        <v>133.88</v>
      </c>
      <c r="K131" s="44" t="s">
        <v>40</v>
      </c>
      <c r="L131" s="43"/>
    </row>
    <row r="132" spans="1:12" ht="1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40</v>
      </c>
      <c r="L132" s="43"/>
    </row>
    <row r="133" spans="1:12" ht="1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40</v>
      </c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40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 t="s">
        <v>107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816</v>
      </c>
      <c r="G137" s="19">
        <f t="shared" ref="G137:J137" si="61">SUM(G128:G136)</f>
        <v>21.11</v>
      </c>
      <c r="H137" s="19">
        <f t="shared" si="61"/>
        <v>12.670000000000002</v>
      </c>
      <c r="I137" s="19">
        <f t="shared" si="61"/>
        <v>117.46</v>
      </c>
      <c r="J137" s="19">
        <f t="shared" si="61"/>
        <v>668.33999999999992</v>
      </c>
      <c r="K137" s="25"/>
      <c r="L137" s="19">
        <f t="shared" ref="L137" si="62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1316</v>
      </c>
      <c r="G138" s="32">
        <f t="shared" ref="G138" si="63">G127+G137</f>
        <v>34.590000000000003</v>
      </c>
      <c r="H138" s="32">
        <f t="shared" ref="H138" si="64">H127+H137</f>
        <v>42.67</v>
      </c>
      <c r="I138" s="32">
        <f t="shared" ref="I138" si="65">I127+I137</f>
        <v>199.85</v>
      </c>
      <c r="J138" s="32">
        <f t="shared" ref="J138:L138" si="66">J127+J137</f>
        <v>1321.86</v>
      </c>
      <c r="K138" s="32"/>
      <c r="L138" s="32">
        <f t="shared" si="66"/>
        <v>0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261</v>
      </c>
      <c r="G139" s="40">
        <v>16.98</v>
      </c>
      <c r="H139" s="40">
        <v>16.64</v>
      </c>
      <c r="I139" s="40">
        <v>42.3</v>
      </c>
      <c r="J139" s="40">
        <v>386.88</v>
      </c>
      <c r="K139" s="41" t="s">
        <v>89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40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40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 t="s">
        <v>106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67">SUM(G139:G145)</f>
        <v>19.840000000000003</v>
      </c>
      <c r="H146" s="19">
        <f t="shared" si="67"/>
        <v>17.520000000000003</v>
      </c>
      <c r="I146" s="19">
        <f t="shared" si="67"/>
        <v>71.31</v>
      </c>
      <c r="J146" s="19">
        <f t="shared" si="67"/>
        <v>522.29</v>
      </c>
      <c r="K146" s="25"/>
      <c r="L146" s="19">
        <f t="shared" ref="L146" si="68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60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/>
    </row>
    <row r="149" spans="1:12" ht="1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40</v>
      </c>
      <c r="L149" s="43"/>
    </row>
    <row r="150" spans="1:12" ht="1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4.3499999999999996</v>
      </c>
      <c r="H150" s="43">
        <v>4.4000000000000004</v>
      </c>
      <c r="I150" s="43">
        <v>20.63</v>
      </c>
      <c r="J150" s="43">
        <v>139.59</v>
      </c>
      <c r="K150" s="44">
        <v>314</v>
      </c>
      <c r="L150" s="43"/>
    </row>
    <row r="151" spans="1:12" ht="1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40</v>
      </c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40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 t="s">
        <v>107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69">SUM(G147:G155)</f>
        <v>26.909999999999997</v>
      </c>
      <c r="H156" s="19">
        <f t="shared" si="69"/>
        <v>21.9</v>
      </c>
      <c r="I156" s="19">
        <f t="shared" si="69"/>
        <v>118.99</v>
      </c>
      <c r="J156" s="19">
        <f t="shared" si="69"/>
        <v>780.85</v>
      </c>
      <c r="K156" s="25"/>
      <c r="L156" s="19">
        <f t="shared" ref="L156" si="70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1293</v>
      </c>
      <c r="G157" s="32">
        <f t="shared" ref="G157" si="71">G146+G156</f>
        <v>46.75</v>
      </c>
      <c r="H157" s="32">
        <f t="shared" ref="H157" si="72">H146+H156</f>
        <v>39.42</v>
      </c>
      <c r="I157" s="32">
        <f t="shared" ref="I157" si="73">I146+I156</f>
        <v>190.3</v>
      </c>
      <c r="J157" s="32">
        <f t="shared" ref="J157:L157" si="74">J146+J156</f>
        <v>1303.1399999999999</v>
      </c>
      <c r="K157" s="32"/>
      <c r="L157" s="32">
        <f t="shared" si="74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7" t="s">
        <v>93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40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40</v>
      </c>
      <c r="L160" s="43"/>
    </row>
    <row r="161" spans="1:12" ht="1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40</v>
      </c>
      <c r="L161" s="43"/>
    </row>
    <row r="162" spans="1:12" ht="15">
      <c r="A162" s="23"/>
      <c r="B162" s="15"/>
      <c r="C162" s="11"/>
      <c r="D162" s="7" t="s">
        <v>24</v>
      </c>
      <c r="E162" s="42" t="s">
        <v>94</v>
      </c>
      <c r="F162" s="43">
        <v>70</v>
      </c>
      <c r="G162" s="43">
        <v>0.28000000000000003</v>
      </c>
      <c r="H162" s="43">
        <v>0.28000000000000003</v>
      </c>
      <c r="I162" s="43">
        <v>6.86</v>
      </c>
      <c r="J162" s="43">
        <v>31.08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 t="s">
        <v>106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511</v>
      </c>
      <c r="G165" s="19">
        <f t="shared" ref="G165:J165" si="75">SUM(G158:G164)</f>
        <v>24.900000000000006</v>
      </c>
      <c r="H165" s="19">
        <f t="shared" si="75"/>
        <v>17.990000000000002</v>
      </c>
      <c r="I165" s="19">
        <f t="shared" si="75"/>
        <v>71.290000000000006</v>
      </c>
      <c r="J165" s="19">
        <f t="shared" si="75"/>
        <v>546.68000000000006</v>
      </c>
      <c r="K165" s="25"/>
      <c r="L165" s="19">
        <f t="shared" ref="L165" si="76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95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/>
    </row>
    <row r="168" spans="1:12" ht="25.5">
      <c r="A168" s="23"/>
      <c r="B168" s="15"/>
      <c r="C168" s="11"/>
      <c r="D168" s="7" t="s">
        <v>28</v>
      </c>
      <c r="E168" s="42" t="s">
        <v>102</v>
      </c>
      <c r="F168" s="43">
        <v>260</v>
      </c>
      <c r="G168" s="43">
        <v>8.17</v>
      </c>
      <c r="H168" s="43">
        <v>28.85</v>
      </c>
      <c r="I168" s="43">
        <v>23.24</v>
      </c>
      <c r="J168" s="43">
        <v>385.69</v>
      </c>
      <c r="K168" s="44" t="s">
        <v>40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40</v>
      </c>
      <c r="L170" s="43"/>
    </row>
    <row r="171" spans="1:12" ht="1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40</v>
      </c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40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 t="s">
        <v>107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806</v>
      </c>
      <c r="G175" s="19">
        <f t="shared" ref="G175:J175" si="77">SUM(G166:G174)</f>
        <v>17.599999999999998</v>
      </c>
      <c r="H175" s="19">
        <f t="shared" si="77"/>
        <v>34.99</v>
      </c>
      <c r="I175" s="19">
        <f t="shared" si="77"/>
        <v>100.33</v>
      </c>
      <c r="J175" s="19">
        <f t="shared" si="77"/>
        <v>787.05</v>
      </c>
      <c r="K175" s="25"/>
      <c r="L175" s="19">
        <f t="shared" ref="L175" si="78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1317</v>
      </c>
      <c r="G176" s="32">
        <f t="shared" ref="G176" si="79">G165+G175</f>
        <v>42.5</v>
      </c>
      <c r="H176" s="32">
        <f t="shared" ref="H176" si="80">H165+H175</f>
        <v>52.980000000000004</v>
      </c>
      <c r="I176" s="32">
        <f t="shared" ref="I176" si="81">I165+I175</f>
        <v>171.62</v>
      </c>
      <c r="J176" s="32">
        <f t="shared" ref="J176:L176" si="82">J165+J175</f>
        <v>1333.73</v>
      </c>
      <c r="K176" s="32"/>
      <c r="L176" s="32">
        <f t="shared" si="82"/>
        <v>0</v>
      </c>
    </row>
    <row r="177" spans="1:12" ht="15">
      <c r="A177" s="20">
        <v>2</v>
      </c>
      <c r="B177" s="21">
        <v>5</v>
      </c>
      <c r="C177" s="11" t="s">
        <v>20</v>
      </c>
      <c r="D177" s="8" t="s">
        <v>21</v>
      </c>
      <c r="E177" s="39" t="s">
        <v>97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40</v>
      </c>
      <c r="L177" s="40"/>
    </row>
    <row r="178" spans="1:12" ht="15">
      <c r="A178" s="23"/>
      <c r="B178" s="15"/>
      <c r="C178" s="11"/>
      <c r="D178" s="8" t="s">
        <v>21</v>
      </c>
      <c r="E178" s="42" t="s">
        <v>55</v>
      </c>
      <c r="F178" s="43">
        <v>150</v>
      </c>
      <c r="G178" s="43">
        <v>3.11</v>
      </c>
      <c r="H178" s="43">
        <v>4.5</v>
      </c>
      <c r="I178" s="43">
        <v>20.059999999999999</v>
      </c>
      <c r="J178" s="43">
        <v>133.18</v>
      </c>
      <c r="K178" s="44">
        <v>312</v>
      </c>
      <c r="L178" s="43"/>
    </row>
    <row r="179" spans="1:12" ht="15">
      <c r="A179" s="23"/>
      <c r="B179" s="15"/>
      <c r="C179" s="11"/>
      <c r="D179" s="7" t="s">
        <v>22</v>
      </c>
      <c r="E179" s="42" t="s">
        <v>98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40</v>
      </c>
      <c r="L179" s="43"/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4.5999999999999996</v>
      </c>
      <c r="H180" s="43">
        <v>1.42</v>
      </c>
      <c r="I180" s="43">
        <v>30</v>
      </c>
      <c r="J180" s="43">
        <v>151.16999999999999</v>
      </c>
      <c r="K180" s="44" t="s">
        <v>40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 t="s">
        <v>106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3">SUM(G177:G183)</f>
        <v>14.86</v>
      </c>
      <c r="H184" s="19">
        <f t="shared" si="83"/>
        <v>12.43</v>
      </c>
      <c r="I184" s="19">
        <f t="shared" si="83"/>
        <v>72.02</v>
      </c>
      <c r="J184" s="19">
        <f t="shared" si="83"/>
        <v>459.38</v>
      </c>
      <c r="K184" s="25"/>
      <c r="L184" s="19">
        <f t="shared" ref="L184" si="84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99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/>
    </row>
    <row r="187" spans="1:12" ht="15">
      <c r="A187" s="23"/>
      <c r="B187" s="15"/>
      <c r="C187" s="11"/>
      <c r="D187" s="7" t="s">
        <v>28</v>
      </c>
      <c r="E187" s="42" t="s">
        <v>64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5.3</v>
      </c>
      <c r="H188" s="43">
        <v>3.96</v>
      </c>
      <c r="I188" s="43">
        <v>32.71</v>
      </c>
      <c r="J188" s="43">
        <v>187.7</v>
      </c>
      <c r="K188" s="44">
        <v>203</v>
      </c>
      <c r="L188" s="43"/>
    </row>
    <row r="189" spans="1:12" ht="1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40</v>
      </c>
      <c r="L189" s="43"/>
    </row>
    <row r="190" spans="1:12" ht="1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4.5999999999999996</v>
      </c>
      <c r="H190" s="43">
        <v>1.42</v>
      </c>
      <c r="I190" s="43">
        <v>30</v>
      </c>
      <c r="J190" s="43">
        <v>151.16999999999999</v>
      </c>
      <c r="K190" s="44" t="s">
        <v>40</v>
      </c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40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 t="s">
        <v>107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791</v>
      </c>
      <c r="G194" s="19">
        <f t="shared" ref="G194:J194" si="85">SUM(G185:G193)</f>
        <v>19.690000000000001</v>
      </c>
      <c r="H194" s="19">
        <f t="shared" si="85"/>
        <v>24.45</v>
      </c>
      <c r="I194" s="19">
        <f t="shared" si="85"/>
        <v>109.73</v>
      </c>
      <c r="J194" s="19">
        <f t="shared" si="85"/>
        <v>737.7399999999999</v>
      </c>
      <c r="K194" s="25"/>
      <c r="L194" s="19">
        <f t="shared" ref="L194" si="86">SUM(L185:L193)</f>
        <v>0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1306</v>
      </c>
      <c r="G195" s="32">
        <f t="shared" ref="G195" si="87">G184+G194</f>
        <v>34.549999999999997</v>
      </c>
      <c r="H195" s="32">
        <f t="shared" ref="H195" si="88">H184+H194</f>
        <v>36.879999999999995</v>
      </c>
      <c r="I195" s="32">
        <f t="shared" ref="I195" si="89">I184+I194</f>
        <v>181.75</v>
      </c>
      <c r="J195" s="32">
        <f t="shared" ref="J195:L195" si="90">J184+J194</f>
        <v>1197.1199999999999</v>
      </c>
      <c r="K195" s="32"/>
      <c r="L195" s="32">
        <f t="shared" si="90"/>
        <v>0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42.051000000000002</v>
      </c>
      <c r="H196" s="34">
        <f t="shared" si="91"/>
        <v>41.491</v>
      </c>
      <c r="I196" s="34">
        <f t="shared" si="91"/>
        <v>188.452</v>
      </c>
      <c r="J196" s="34">
        <f t="shared" si="91"/>
        <v>1295.0469999999998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2023-10-30T05:49:13Z</cp:lastPrinted>
  <dcterms:created xsi:type="dcterms:W3CDTF">2022-05-16T14:23:56Z</dcterms:created>
  <dcterms:modified xsi:type="dcterms:W3CDTF">2023-11-08T13:41:31Z</dcterms:modified>
</cp:coreProperties>
</file>